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4\Ingles\Q3\"/>
    </mc:Choice>
  </mc:AlternateContent>
  <xr:revisionPtr revIDLastSave="0" documentId="13_ncr:1_{7A9B36B6-268D-4C3A-A46F-8E4C3072E9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y Interest Type" sheetId="1" r:id="rId1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_xlnm.Print_Area" localSheetId="0">'By Interest Type'!$B$2:$D$35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28" i="1"/>
  <c r="D22" i="1" l="1"/>
  <c r="D34" i="1"/>
  <c r="D32" i="1"/>
  <c r="D33" i="1"/>
  <c r="D18" i="1"/>
  <c r="D17" i="1"/>
  <c r="D26" i="1"/>
  <c r="D23" i="1"/>
  <c r="D24" i="1"/>
  <c r="D27" i="1"/>
  <c r="D25" i="1"/>
  <c r="D21" i="1"/>
  <c r="D20" i="1"/>
  <c r="D19" i="1"/>
  <c r="D35" i="1" l="1"/>
  <c r="D28" i="1"/>
</calcChain>
</file>

<file path=xl/sharedStrings.xml><?xml version="1.0" encoding="utf-8"?>
<sst xmlns="http://schemas.openxmlformats.org/spreadsheetml/2006/main" count="28" uniqueCount="25">
  <si>
    <t>%</t>
  </si>
  <si>
    <t>FIXED</t>
  </si>
  <si>
    <t>TOTAL</t>
  </si>
  <si>
    <t>DOMINICAN REPUBLIC</t>
  </si>
  <si>
    <t>MINISTRY OF FINANCE</t>
  </si>
  <si>
    <t>PUBLIC DEBT OFFICE</t>
  </si>
  <si>
    <t>Non Financial Public Sector Debt Stock by Interest Rate</t>
  </si>
  <si>
    <t>(Preliminary date in million, US$, except percentages)</t>
  </si>
  <si>
    <t>preliminary data</t>
  </si>
  <si>
    <t>Total NFPS Public Debt</t>
  </si>
  <si>
    <t>Interest Type</t>
  </si>
  <si>
    <t>Amount (US$)</t>
  </si>
  <si>
    <t>ZERO RATE</t>
  </si>
  <si>
    <t>SUMMARY</t>
  </si>
  <si>
    <t>FLOATING</t>
  </si>
  <si>
    <t>LIBOR (6 MONTHS)</t>
  </si>
  <si>
    <t xml:space="preserve">EURIBOR (6 MONTHS) </t>
  </si>
  <si>
    <t>IFAD VARIABLE RATE</t>
  </si>
  <si>
    <t>IDB RATE FIXED BASED 2ND EXEC.</t>
  </si>
  <si>
    <t>CABEI VARIABLE RATE</t>
  </si>
  <si>
    <t>IMF RATE</t>
  </si>
  <si>
    <t>IDB RATE BASED SOFR</t>
  </si>
  <si>
    <t>SECURED OVERNIGHT FINANCING RATE (SOFR)</t>
  </si>
  <si>
    <t>LOCAL PRIME RATE USD</t>
  </si>
  <si>
    <t>As of  September  30th,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</si>
</sst>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,##0.00000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_(* #,##0.0_);_(* \(#,##0.0\);_(* &quot;-&quot;??_);_(@_)"/>
    <numFmt numFmtId="177" formatCode="_(* #,##0.0_);_(* \(#,##0.0\);_(* &quot;-&quot;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3">
    <xf numFmtId="0" fontId="0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2" fontId="10" fillId="0" borderId="0" applyFill="0" applyBorder="0" applyAlignment="0" applyProtection="0">
      <alignment horizontal="right"/>
    </xf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</cellStyleXfs>
  <cellXfs count="32">
    <xf numFmtId="0" fontId="0" fillId="0" borderId="0" xfId="0"/>
    <xf numFmtId="0" fontId="1" fillId="0" borderId="0" xfId="241"/>
    <xf numFmtId="0" fontId="3" fillId="0" borderId="0" xfId="241" applyFont="1"/>
    <xf numFmtId="4" fontId="3" fillId="0" borderId="0" xfId="241" applyNumberFormat="1" applyFont="1"/>
    <xf numFmtId="0" fontId="18" fillId="0" borderId="0" xfId="241" applyFont="1"/>
    <xf numFmtId="165" fontId="3" fillId="0" borderId="0" xfId="241" applyNumberFormat="1" applyFont="1"/>
    <xf numFmtId="4" fontId="0" fillId="0" borderId="0" xfId="0" applyNumberFormat="1"/>
    <xf numFmtId="0" fontId="19" fillId="0" borderId="0" xfId="241" applyFont="1"/>
    <xf numFmtId="0" fontId="2" fillId="0" borderId="0" xfId="241" applyFont="1" applyAlignment="1">
      <alignment horizontal="left" indent="2"/>
    </xf>
    <xf numFmtId="166" fontId="4" fillId="0" borderId="0" xfId="110" applyNumberFormat="1" applyFont="1"/>
    <xf numFmtId="0" fontId="2" fillId="0" borderId="0" xfId="241" applyFont="1"/>
    <xf numFmtId="0" fontId="3" fillId="0" borderId="0" xfId="241" applyFont="1" applyAlignment="1">
      <alignment horizontal="left" indent="2"/>
    </xf>
    <xf numFmtId="176" fontId="3" fillId="0" borderId="0" xfId="8" applyNumberFormat="1" applyFont="1" applyFill="1"/>
    <xf numFmtId="176" fontId="2" fillId="0" borderId="3" xfId="8" applyNumberFormat="1" applyFont="1" applyFill="1" applyBorder="1"/>
    <xf numFmtId="0" fontId="15" fillId="4" borderId="0" xfId="0" applyFont="1" applyFill="1"/>
    <xf numFmtId="176" fontId="2" fillId="0" borderId="0" xfId="8" applyNumberFormat="1" applyFont="1" applyFill="1" applyBorder="1"/>
    <xf numFmtId="176" fontId="3" fillId="0" borderId="2" xfId="8" applyNumberFormat="1" applyFont="1" applyFill="1" applyBorder="1"/>
    <xf numFmtId="0" fontId="3" fillId="0" borderId="2" xfId="241" applyFont="1" applyBorder="1" applyAlignment="1">
      <alignment horizontal="left" indent="2"/>
    </xf>
    <xf numFmtId="0" fontId="20" fillId="5" borderId="5" xfId="241" applyFont="1" applyFill="1" applyBorder="1" applyAlignment="1">
      <alignment vertical="center" wrapText="1"/>
    </xf>
    <xf numFmtId="0" fontId="2" fillId="6" borderId="5" xfId="241" applyFont="1" applyFill="1" applyBorder="1" applyAlignment="1">
      <alignment vertical="center" wrapText="1"/>
    </xf>
    <xf numFmtId="0" fontId="2" fillId="6" borderId="5" xfId="241" applyFont="1" applyFill="1" applyBorder="1" applyAlignment="1">
      <alignment horizontal="center" vertical="center" wrapText="1"/>
    </xf>
    <xf numFmtId="164" fontId="2" fillId="6" borderId="5" xfId="623" applyNumberFormat="1" applyFont="1" applyFill="1" applyBorder="1" applyAlignment="1">
      <alignment horizontal="center" vertical="center" wrapText="1"/>
    </xf>
    <xf numFmtId="176" fontId="3" fillId="0" borderId="3" xfId="8" applyNumberFormat="1" applyFont="1" applyBorder="1"/>
    <xf numFmtId="176" fontId="3" fillId="0" borderId="0" xfId="8" applyNumberFormat="1" applyFont="1" applyBorder="1"/>
    <xf numFmtId="176" fontId="3" fillId="0" borderId="2" xfId="8" applyNumberFormat="1" applyFont="1" applyBorder="1"/>
    <xf numFmtId="177" fontId="1" fillId="0" borderId="0" xfId="241" applyNumberFormat="1"/>
    <xf numFmtId="43" fontId="1" fillId="0" borderId="0" xfId="8" applyFont="1"/>
    <xf numFmtId="0" fontId="21" fillId="0" borderId="0" xfId="0" applyFont="1"/>
    <xf numFmtId="0" fontId="21" fillId="0" borderId="2" xfId="0" applyFont="1" applyBorder="1"/>
    <xf numFmtId="0" fontId="1" fillId="0" borderId="0" xfId="241" applyAlignment="1">
      <alignment horizontal="center"/>
    </xf>
    <xf numFmtId="0" fontId="20" fillId="5" borderId="5" xfId="241" applyFont="1" applyFill="1" applyBorder="1" applyAlignment="1">
      <alignment horizontal="center" vertical="center" wrapText="1"/>
    </xf>
    <xf numFmtId="0" fontId="2" fillId="0" borderId="0" xfId="241" applyFont="1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7000000}"/>
    <cellStyle name="Comma 2" xfId="10" xr:uid="{00000000-0005-0000-0000-000008000000}"/>
    <cellStyle name="Comma 2 10" xfId="11" xr:uid="{00000000-0005-0000-0000-000009000000}"/>
    <cellStyle name="Comma 2 10 2" xfId="12" xr:uid="{00000000-0005-0000-0000-00000A000000}"/>
    <cellStyle name="Comma 2 11" xfId="13" xr:uid="{00000000-0005-0000-0000-00000B000000}"/>
    <cellStyle name="Comma 2 11 2" xfId="14" xr:uid="{00000000-0005-0000-0000-00000C000000}"/>
    <cellStyle name="Comma 2 12" xfId="15" xr:uid="{00000000-0005-0000-0000-00000D000000}"/>
    <cellStyle name="Comma 2 12 2" xfId="16" xr:uid="{00000000-0005-0000-0000-00000E000000}"/>
    <cellStyle name="Comma 2 13" xfId="17" xr:uid="{00000000-0005-0000-0000-00000F000000}"/>
    <cellStyle name="Comma 2 13 2" xfId="18" xr:uid="{00000000-0005-0000-0000-000010000000}"/>
    <cellStyle name="Comma 2 14" xfId="19" xr:uid="{00000000-0005-0000-0000-000011000000}"/>
    <cellStyle name="Comma 2 14 2" xfId="20" xr:uid="{00000000-0005-0000-0000-000012000000}"/>
    <cellStyle name="Comma 2 15" xfId="21" xr:uid="{00000000-0005-0000-0000-000013000000}"/>
    <cellStyle name="Comma 2 15 2" xfId="22" xr:uid="{00000000-0005-0000-0000-000014000000}"/>
    <cellStyle name="Comma 2 16" xfId="23" xr:uid="{00000000-0005-0000-0000-000015000000}"/>
    <cellStyle name="Comma 2 16 2" xfId="24" xr:uid="{00000000-0005-0000-0000-000016000000}"/>
    <cellStyle name="Comma 2 17" xfId="25" xr:uid="{00000000-0005-0000-0000-000017000000}"/>
    <cellStyle name="Comma 2 18" xfId="26" xr:uid="{00000000-0005-0000-0000-000018000000}"/>
    <cellStyle name="Comma 2 19" xfId="27" xr:uid="{00000000-0005-0000-0000-000019000000}"/>
    <cellStyle name="Comma 2 2" xfId="28" xr:uid="{00000000-0005-0000-0000-00001A000000}"/>
    <cellStyle name="Comma 2 2 10" xfId="29" xr:uid="{00000000-0005-0000-0000-00001B000000}"/>
    <cellStyle name="Comma 2 2 11" xfId="30" xr:uid="{00000000-0005-0000-0000-00001C000000}"/>
    <cellStyle name="Comma 2 2 12" xfId="31" xr:uid="{00000000-0005-0000-0000-00001D000000}"/>
    <cellStyle name="Comma 2 2 13" xfId="32" xr:uid="{00000000-0005-0000-0000-00001E000000}"/>
    <cellStyle name="Comma 2 2 14" xfId="33" xr:uid="{00000000-0005-0000-0000-00001F000000}"/>
    <cellStyle name="Comma 2 2 15" xfId="34" xr:uid="{00000000-0005-0000-0000-000020000000}"/>
    <cellStyle name="Comma 2 2 16" xfId="35" xr:uid="{00000000-0005-0000-0000-000021000000}"/>
    <cellStyle name="Comma 2 2 17" xfId="36" xr:uid="{00000000-0005-0000-0000-000022000000}"/>
    <cellStyle name="Comma 2 2 18" xfId="37" xr:uid="{00000000-0005-0000-0000-000023000000}"/>
    <cellStyle name="Comma 2 2 19" xfId="38" xr:uid="{00000000-0005-0000-0000-000024000000}"/>
    <cellStyle name="Comma 2 2 2" xfId="39" xr:uid="{00000000-0005-0000-0000-000025000000}"/>
    <cellStyle name="Comma 2 2 2 2" xfId="40" xr:uid="{00000000-0005-0000-0000-000026000000}"/>
    <cellStyle name="Comma 2 2 20" xfId="41" xr:uid="{00000000-0005-0000-0000-000027000000}"/>
    <cellStyle name="Comma 2 2 21" xfId="42" xr:uid="{00000000-0005-0000-0000-000028000000}"/>
    <cellStyle name="Comma 2 2 22" xfId="43" xr:uid="{00000000-0005-0000-0000-000029000000}"/>
    <cellStyle name="Comma 2 2 23" xfId="44" xr:uid="{00000000-0005-0000-0000-00002A000000}"/>
    <cellStyle name="Comma 2 2 24" xfId="45" xr:uid="{00000000-0005-0000-0000-00002B000000}"/>
    <cellStyle name="Comma 2 2 25" xfId="46" xr:uid="{00000000-0005-0000-0000-00002C000000}"/>
    <cellStyle name="Comma 2 2 26" xfId="47" xr:uid="{00000000-0005-0000-0000-00002D000000}"/>
    <cellStyle name="Comma 2 2 27" xfId="48" xr:uid="{00000000-0005-0000-0000-00002E000000}"/>
    <cellStyle name="Comma 2 2 28" xfId="49" xr:uid="{00000000-0005-0000-0000-00002F000000}"/>
    <cellStyle name="Comma 2 2 29" xfId="50" xr:uid="{00000000-0005-0000-0000-000030000000}"/>
    <cellStyle name="Comma 2 2 3" xfId="51" xr:uid="{00000000-0005-0000-0000-000031000000}"/>
    <cellStyle name="Comma 2 2 3 2" xfId="52" xr:uid="{00000000-0005-0000-0000-000032000000}"/>
    <cellStyle name="Comma 2 2 30" xfId="53" xr:uid="{00000000-0005-0000-0000-000033000000}"/>
    <cellStyle name="Comma 2 2 31" xfId="54" xr:uid="{00000000-0005-0000-0000-000034000000}"/>
    <cellStyle name="Comma 2 2 32" xfId="55" xr:uid="{00000000-0005-0000-0000-000035000000}"/>
    <cellStyle name="Comma 2 2 33" xfId="56" xr:uid="{00000000-0005-0000-0000-000036000000}"/>
    <cellStyle name="Comma 2 2 4" xfId="57" xr:uid="{00000000-0005-0000-0000-000037000000}"/>
    <cellStyle name="Comma 2 2 4 2" xfId="58" xr:uid="{00000000-0005-0000-0000-000038000000}"/>
    <cellStyle name="Comma 2 2 5" xfId="59" xr:uid="{00000000-0005-0000-0000-000039000000}"/>
    <cellStyle name="Comma 2 2 6" xfId="60" xr:uid="{00000000-0005-0000-0000-00003A000000}"/>
    <cellStyle name="Comma 2 2 7" xfId="61" xr:uid="{00000000-0005-0000-0000-00003B000000}"/>
    <cellStyle name="Comma 2 2 8" xfId="62" xr:uid="{00000000-0005-0000-0000-00003C000000}"/>
    <cellStyle name="Comma 2 2 9" xfId="63" xr:uid="{00000000-0005-0000-0000-00003D000000}"/>
    <cellStyle name="Comma 2 20" xfId="64" xr:uid="{00000000-0005-0000-0000-00003E000000}"/>
    <cellStyle name="Comma 2 21" xfId="65" xr:uid="{00000000-0005-0000-0000-00003F000000}"/>
    <cellStyle name="Comma 2 22" xfId="66" xr:uid="{00000000-0005-0000-0000-000040000000}"/>
    <cellStyle name="Comma 2 23" xfId="67" xr:uid="{00000000-0005-0000-0000-000041000000}"/>
    <cellStyle name="Comma 2 24" xfId="68" xr:uid="{00000000-0005-0000-0000-000042000000}"/>
    <cellStyle name="Comma 2 25" xfId="69" xr:uid="{00000000-0005-0000-0000-000043000000}"/>
    <cellStyle name="Comma 2 26" xfId="70" xr:uid="{00000000-0005-0000-0000-000044000000}"/>
    <cellStyle name="Comma 2 27" xfId="71" xr:uid="{00000000-0005-0000-0000-000045000000}"/>
    <cellStyle name="Comma 2 28" xfId="72" xr:uid="{00000000-0005-0000-0000-000046000000}"/>
    <cellStyle name="Comma 2 29" xfId="73" xr:uid="{00000000-0005-0000-0000-000047000000}"/>
    <cellStyle name="Comma 2 3" xfId="74" xr:uid="{00000000-0005-0000-0000-000048000000}"/>
    <cellStyle name="Comma 2 3 2" xfId="75" xr:uid="{00000000-0005-0000-0000-000049000000}"/>
    <cellStyle name="Comma 2 30" xfId="76" xr:uid="{00000000-0005-0000-0000-00004A000000}"/>
    <cellStyle name="Comma 2 31" xfId="77" xr:uid="{00000000-0005-0000-0000-00004B000000}"/>
    <cellStyle name="Comma 2 32" xfId="78" xr:uid="{00000000-0005-0000-0000-00004C000000}"/>
    <cellStyle name="Comma 2 33" xfId="79" xr:uid="{00000000-0005-0000-0000-00004D000000}"/>
    <cellStyle name="Comma 2 34" xfId="80" xr:uid="{00000000-0005-0000-0000-00004E000000}"/>
    <cellStyle name="Comma 2 35" xfId="81" xr:uid="{00000000-0005-0000-0000-00004F000000}"/>
    <cellStyle name="Comma 2 35 2" xfId="82" xr:uid="{00000000-0005-0000-0000-000050000000}"/>
    <cellStyle name="Comma 2 36" xfId="83" xr:uid="{00000000-0005-0000-0000-000051000000}"/>
    <cellStyle name="Comma 2 4" xfId="84" xr:uid="{00000000-0005-0000-0000-000052000000}"/>
    <cellStyle name="Comma 2 4 2" xfId="85" xr:uid="{00000000-0005-0000-0000-000053000000}"/>
    <cellStyle name="Comma 2 5" xfId="86" xr:uid="{00000000-0005-0000-0000-000054000000}"/>
    <cellStyle name="Comma 2 5 2" xfId="87" xr:uid="{00000000-0005-0000-0000-000055000000}"/>
    <cellStyle name="Comma 2 6" xfId="88" xr:uid="{00000000-0005-0000-0000-000056000000}"/>
    <cellStyle name="Comma 2 6 2" xfId="89" xr:uid="{00000000-0005-0000-0000-000057000000}"/>
    <cellStyle name="Comma 2 7" xfId="90" xr:uid="{00000000-0005-0000-0000-000058000000}"/>
    <cellStyle name="Comma 2 7 2" xfId="91" xr:uid="{00000000-0005-0000-0000-000059000000}"/>
    <cellStyle name="Comma 2 8" xfId="92" xr:uid="{00000000-0005-0000-0000-00005A000000}"/>
    <cellStyle name="Comma 2 8 2" xfId="93" xr:uid="{00000000-0005-0000-0000-00005B000000}"/>
    <cellStyle name="Comma 2 9" xfId="94" xr:uid="{00000000-0005-0000-0000-00005C000000}"/>
    <cellStyle name="Comma 2 9 2" xfId="95" xr:uid="{00000000-0005-0000-0000-00005D000000}"/>
    <cellStyle name="Comma 3" xfId="96" xr:uid="{00000000-0005-0000-0000-00005E000000}"/>
    <cellStyle name="Comma 3 2" xfId="97" xr:uid="{00000000-0005-0000-0000-00005F000000}"/>
    <cellStyle name="Comma 4" xfId="98" xr:uid="{00000000-0005-0000-0000-000060000000}"/>
    <cellStyle name="Comma 4 2" xfId="99" xr:uid="{00000000-0005-0000-0000-000061000000}"/>
    <cellStyle name="Comma 4 3" xfId="100" xr:uid="{00000000-0005-0000-0000-000062000000}"/>
    <cellStyle name="Comma 4 4" xfId="101" xr:uid="{00000000-0005-0000-0000-000063000000}"/>
    <cellStyle name="Comma 4 5" xfId="102" xr:uid="{00000000-0005-0000-0000-000064000000}"/>
    <cellStyle name="Comma 5" xfId="103" xr:uid="{00000000-0005-0000-0000-000065000000}"/>
    <cellStyle name="Comma 6" xfId="104" xr:uid="{00000000-0005-0000-0000-000066000000}"/>
    <cellStyle name="Comma 7" xfId="105" xr:uid="{00000000-0005-0000-0000-000067000000}"/>
    <cellStyle name="Hyperlink 2" xfId="106" xr:uid="{00000000-0005-0000-0000-000068000000}"/>
    <cellStyle name="imf-one decimal" xfId="107" xr:uid="{00000000-0005-0000-0000-000069000000}"/>
    <cellStyle name="imf-zero decimal" xfId="108" xr:uid="{00000000-0005-0000-0000-00006A000000}"/>
    <cellStyle name="MacroCode" xfId="109" xr:uid="{00000000-0005-0000-0000-00006B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0" defaultTableStyle="TableStyleMedium9" defaultPivotStyle="PivotStyleLight16"/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2571749</xdr:colOff>
      <xdr:row>0</xdr:row>
      <xdr:rowOff>71438</xdr:rowOff>
    </xdr:from>
    <xdr:to>
      <xdr:col>1</xdr:col>
      <xdr:colOff>3488531</xdr:colOff>
      <xdr:row>5</xdr:row>
      <xdr:rowOff>67819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02F7E9A-01CA-4E33-AD12-FC6AA663E5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5810249" y="71438"/>
          <a:ext cx="916782" cy="829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E39"/>
  <sheetViews>
    <sheetView showGridLines="0" tabSelected="1" zoomScale="80" zoomScaleNormal="80" workbookViewId="0"/>
  </sheetViews>
  <sheetFormatPr defaultColWidth="16.140625" defaultRowHeight="12.75"/>
  <cols>
    <col min="1" max="1" width="13.28515625" style="1" customWidth="1"/>
    <col min="2" max="2" width="56.7109375" style="1" customWidth="1"/>
    <col min="3" max="3" width="18.7109375" style="1" customWidth="1"/>
    <col min="4" max="4" width="14.42578125" style="1" customWidth="1"/>
    <col min="5" max="5" width="13.5703125" style="1" customWidth="1"/>
    <col min="6" max="204" width="9.140625" style="1" customWidth="1"/>
    <col min="205" max="205" width="46.28515625" style="1" bestFit="1" customWidth="1"/>
    <col min="206" max="206" width="44.7109375" style="1" bestFit="1" customWidth="1"/>
    <col min="207" max="208" width="11.85546875" style="1" customWidth="1"/>
    <col min="209" max="209" width="19.28515625" style="1" customWidth="1"/>
    <col min="210" max="210" width="37.85546875" style="1" customWidth="1"/>
    <col min="211" max="16384" width="16.140625" style="1"/>
  </cols>
  <sheetData>
    <row r="7" spans="2:4" ht="15">
      <c r="B7" s="31" t="s">
        <v>5</v>
      </c>
      <c r="C7" s="31"/>
      <c r="D7" s="31"/>
    </row>
    <row r="8" spans="2:4" ht="15">
      <c r="B8" s="31" t="s">
        <v>4</v>
      </c>
      <c r="C8" s="31"/>
      <c r="D8" s="31"/>
    </row>
    <row r="9" spans="2:4" ht="15">
      <c r="B9" s="31" t="s">
        <v>3</v>
      </c>
      <c r="C9" s="31"/>
      <c r="D9" s="31"/>
    </row>
    <row r="10" spans="2:4" ht="15">
      <c r="B10" s="31"/>
      <c r="C10" s="31"/>
      <c r="D10" s="31"/>
    </row>
    <row r="11" spans="2:4" ht="15">
      <c r="B11" s="31" t="s">
        <v>6</v>
      </c>
      <c r="C11" s="31"/>
      <c r="D11" s="31"/>
    </row>
    <row r="12" spans="2:4" ht="15">
      <c r="B12" s="31" t="s">
        <v>7</v>
      </c>
      <c r="C12" s="31"/>
      <c r="D12" s="31"/>
    </row>
    <row r="13" spans="2:4">
      <c r="B13" s="29" t="s">
        <v>8</v>
      </c>
      <c r="C13" s="29"/>
      <c r="D13" s="29"/>
    </row>
    <row r="14" spans="2:4" ht="14.25">
      <c r="B14" s="2"/>
      <c r="C14" s="3"/>
      <c r="D14" s="2"/>
    </row>
    <row r="15" spans="2:4" ht="18.75" customHeight="1">
      <c r="B15" s="18" t="s">
        <v>9</v>
      </c>
      <c r="C15" s="30" t="s">
        <v>24</v>
      </c>
      <c r="D15" s="30"/>
    </row>
    <row r="16" spans="2:4" ht="16.5" customHeight="1">
      <c r="B16" s="19" t="s">
        <v>10</v>
      </c>
      <c r="C16" s="20" t="s">
        <v>11</v>
      </c>
      <c r="D16" s="21" t="s">
        <v>0</v>
      </c>
    </row>
    <row r="17" spans="1:5" ht="15">
      <c r="A17" s="4"/>
      <c r="B17" s="27" t="s">
        <v>1</v>
      </c>
      <c r="C17" s="12">
        <v>50242.72067068734</v>
      </c>
      <c r="D17" s="22">
        <f t="shared" ref="D17:D27" si="0">C17/$C$28*100</f>
        <v>87.593765981275055</v>
      </c>
      <c r="E17" s="26"/>
    </row>
    <row r="18" spans="1:5" ht="15">
      <c r="A18" s="4"/>
      <c r="B18" s="27" t="s">
        <v>21</v>
      </c>
      <c r="C18" s="12">
        <v>3790.8767934199996</v>
      </c>
      <c r="D18" s="23">
        <f t="shared" si="0"/>
        <v>6.6090603827592274</v>
      </c>
      <c r="E18" s="26"/>
    </row>
    <row r="19" spans="1:5" ht="15">
      <c r="A19" s="4"/>
      <c r="B19" s="27" t="s">
        <v>15</v>
      </c>
      <c r="C19" s="12">
        <v>1006.180397269</v>
      </c>
      <c r="D19" s="23">
        <f t="shared" si="0"/>
        <v>1.754187055892199</v>
      </c>
      <c r="E19" s="26"/>
    </row>
    <row r="20" spans="1:5" ht="15">
      <c r="A20" s="4"/>
      <c r="B20" s="27" t="s">
        <v>20</v>
      </c>
      <c r="C20" s="12">
        <v>242.82445429800001</v>
      </c>
      <c r="D20" s="23">
        <f t="shared" si="0"/>
        <v>0.42334308613026889</v>
      </c>
      <c r="E20" s="26"/>
    </row>
    <row r="21" spans="1:5" ht="15">
      <c r="A21"/>
      <c r="B21" s="27" t="s">
        <v>22</v>
      </c>
      <c r="C21" s="12">
        <v>1879.3787920300001</v>
      </c>
      <c r="D21" s="23">
        <f t="shared" si="0"/>
        <v>3.2765316826341984</v>
      </c>
      <c r="E21" s="26"/>
    </row>
    <row r="22" spans="1:5" ht="15">
      <c r="A22" s="6"/>
      <c r="B22" s="27" t="s">
        <v>18</v>
      </c>
      <c r="C22" s="12">
        <v>59.355837389999998</v>
      </c>
      <c r="D22" s="23">
        <f t="shared" si="0"/>
        <v>0.10348168372569043</v>
      </c>
      <c r="E22" s="26"/>
    </row>
    <row r="23" spans="1:5" ht="15">
      <c r="A23" s="4"/>
      <c r="B23" s="27" t="s">
        <v>19</v>
      </c>
      <c r="C23" s="12">
        <v>41.31666689</v>
      </c>
      <c r="D23" s="23">
        <f t="shared" si="0"/>
        <v>7.2031976023153615E-2</v>
      </c>
      <c r="E23" s="26"/>
    </row>
    <row r="24" spans="1:5" ht="15">
      <c r="A24"/>
      <c r="B24" s="27" t="s">
        <v>23</v>
      </c>
      <c r="C24" s="12">
        <v>27.899999960000002</v>
      </c>
      <c r="D24" s="23">
        <f t="shared" si="0"/>
        <v>4.8641196868935213E-2</v>
      </c>
      <c r="E24" s="26"/>
    </row>
    <row r="25" spans="1:5" ht="15">
      <c r="A25" s="4"/>
      <c r="B25" s="27" t="s">
        <v>16</v>
      </c>
      <c r="C25" s="12">
        <v>29.827440398</v>
      </c>
      <c r="D25" s="23">
        <f t="shared" si="0"/>
        <v>5.2001519805577413E-2</v>
      </c>
      <c r="E25" s="26"/>
    </row>
    <row r="26" spans="1:5" ht="15">
      <c r="A26" s="6"/>
      <c r="B26" s="27" t="s">
        <v>17</v>
      </c>
      <c r="C26" s="12">
        <v>21.08003656</v>
      </c>
      <c r="D26" s="23">
        <f t="shared" si="0"/>
        <v>3.6751190315030803E-2</v>
      </c>
      <c r="E26" s="26"/>
    </row>
    <row r="27" spans="1:5" ht="15">
      <c r="A27" s="2"/>
      <c r="B27" s="28" t="s">
        <v>12</v>
      </c>
      <c r="C27" s="16">
        <v>17.324787968999999</v>
      </c>
      <c r="D27" s="24">
        <f t="shared" si="0"/>
        <v>3.0204244570640103E-2</v>
      </c>
      <c r="E27" s="26"/>
    </row>
    <row r="28" spans="1:5" ht="15">
      <c r="A28" s="7"/>
      <c r="B28" s="8" t="s">
        <v>2</v>
      </c>
      <c r="C28" s="15">
        <f>SUM(C17:C27)</f>
        <v>57358.785876871356</v>
      </c>
      <c r="D28" s="15">
        <f>SUM(D17:D27)</f>
        <v>99.999999999999972</v>
      </c>
      <c r="E28" s="26"/>
    </row>
    <row r="29" spans="1:5" ht="15">
      <c r="C29" s="9"/>
      <c r="D29" s="5"/>
      <c r="E29" s="26"/>
    </row>
    <row r="30" spans="1:5" ht="14.25">
      <c r="B30" s="2"/>
      <c r="C30" s="5"/>
      <c r="D30" s="5"/>
      <c r="E30" s="26"/>
    </row>
    <row r="31" spans="1:5" ht="15">
      <c r="B31" s="10" t="s">
        <v>13</v>
      </c>
      <c r="C31" s="5"/>
      <c r="D31" s="5"/>
      <c r="E31" s="26"/>
    </row>
    <row r="32" spans="1:5" ht="14.25">
      <c r="B32" s="11" t="s">
        <v>1</v>
      </c>
      <c r="C32" s="12">
        <v>50242.72067068734</v>
      </c>
      <c r="D32" s="23">
        <f>C32/$C$35*100</f>
        <v>87.59376598127507</v>
      </c>
      <c r="E32" s="26"/>
    </row>
    <row r="33" spans="2:5" ht="14.25">
      <c r="B33" s="11" t="s">
        <v>14</v>
      </c>
      <c r="C33" s="12">
        <v>7098.7404182150012</v>
      </c>
      <c r="D33" s="23">
        <f>C33/$C$35*100</f>
        <v>12.376029774154288</v>
      </c>
      <c r="E33" s="26"/>
    </row>
    <row r="34" spans="2:5" ht="14.25">
      <c r="B34" s="17" t="s">
        <v>12</v>
      </c>
      <c r="C34" s="12">
        <v>17.324787968999999</v>
      </c>
      <c r="D34" s="23">
        <f>C34/$C$35*100</f>
        <v>3.0204244570640113E-2</v>
      </c>
      <c r="E34" s="26"/>
    </row>
    <row r="35" spans="2:5" ht="15">
      <c r="B35" s="8" t="s">
        <v>2</v>
      </c>
      <c r="C35" s="13">
        <f>SUM(C32:C34)</f>
        <v>57358.785876871341</v>
      </c>
      <c r="D35" s="13">
        <f>SUM(D32:D34)</f>
        <v>100</v>
      </c>
      <c r="E35" s="26"/>
    </row>
    <row r="36" spans="2:5" ht="14.25">
      <c r="B36" s="2"/>
    </row>
    <row r="37" spans="2:5">
      <c r="C37" s="25"/>
    </row>
    <row r="38" spans="2:5">
      <c r="B38" s="14"/>
    </row>
    <row r="39" spans="2:5">
      <c r="C39" s="25"/>
    </row>
  </sheetData>
  <sortState xmlns:xlrd2="http://schemas.microsoft.com/office/spreadsheetml/2017/richdata2" ref="B17:D35">
    <sortCondition descending="1" ref="C17:C35"/>
  </sortState>
  <mergeCells count="8">
    <mergeCell ref="B13:D13"/>
    <mergeCell ref="C15:D15"/>
    <mergeCell ref="B7:D7"/>
    <mergeCell ref="B8:D8"/>
    <mergeCell ref="B9:D9"/>
    <mergeCell ref="B10:D10"/>
    <mergeCell ref="B11:D11"/>
    <mergeCell ref="B12:D12"/>
  </mergeCells>
  <pageMargins left="1.02" right="0.75" top="0.56999999999999995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45AA4-4430-4880-B162-498988FCA4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1C721-F45B-4B5C-8991-32E561A8CC76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customXml/itemProps3.xml><?xml version="1.0" encoding="utf-8"?>
<ds:datastoreItem xmlns:ds="http://schemas.openxmlformats.org/officeDocument/2006/customXml" ds:itemID="{35ED4E9C-03BB-414A-BB4B-6B5E31942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Interest Type</vt:lpstr>
      <vt:lpstr>'By Interest Type'!Print_Area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2013-11-01T18:58:26Z</cp:lastPrinted>
  <dcterms:created xsi:type="dcterms:W3CDTF">2011-05-09T14:21:30Z</dcterms:created>
  <dcterms:modified xsi:type="dcterms:W3CDTF">2024-10-18T21:33:25Z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